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711"/>
  <workbookPr/>
  <mc:AlternateContent xmlns:mc="http://schemas.openxmlformats.org/markup-compatibility/2006">
    <mc:Choice Requires="x15">
      <x15ac:absPath xmlns:x15ac="http://schemas.microsoft.com/office/spreadsheetml/2010/11/ac" url="\\mts.local\dfs$\mnt_ark_users\kairit.vahter\Desktop\Pooleli-tegemata-jälgimiseks\17.01.20 kinnitamisele ja allkirjastamisele kuuluvad lepingute vormid\Tee-ehitus\"/>
    </mc:Choice>
  </mc:AlternateContent>
  <xr:revisionPtr revIDLastSave="1" documentId="13_ncr:1_{2F0CF484-0771-46F5-8D56-E01B2C0E2397}" xr6:coauthVersionLast="46" xr6:coauthVersionMax="46" xr10:uidLastSave="{5F7A97BA-0E67-4E6E-9645-C71ECC5C7E9A}"/>
  <bookViews>
    <workbookView xWindow="30570" yWindow="2835" windowWidth="21600" windowHeight="12675" xr2:uid="{00000000-000D-0000-FFFF-FFFF00000000}"/>
  </bookViews>
  <sheets>
    <sheet name="Maksegraafik" sheetId="2" r:id="rId1"/>
  </sheets>
  <calcPr calcId="191028" calcCompleted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2" l="1"/>
  <c r="T9" i="2"/>
  <c r="U9" i="2"/>
  <c r="V9" i="2"/>
  <c r="W9" i="2"/>
  <c r="X9" i="2"/>
  <c r="Y9" i="2"/>
  <c r="S11" i="2"/>
  <c r="T11" i="2"/>
  <c r="U11" i="2"/>
  <c r="V11" i="2"/>
  <c r="W11" i="2"/>
  <c r="X11" i="2"/>
  <c r="Y11" i="2"/>
  <c r="Z11" i="2"/>
  <c r="AA11" i="2"/>
  <c r="S12" i="2"/>
  <c r="T12" i="2"/>
  <c r="U12" i="2"/>
  <c r="V12" i="2"/>
  <c r="W12" i="2"/>
  <c r="X12" i="2"/>
  <c r="Y12" i="2"/>
  <c r="Z12" i="2"/>
  <c r="AA12" i="2"/>
  <c r="S13" i="2"/>
  <c r="T13" i="2"/>
  <c r="U13" i="2"/>
  <c r="V13" i="2"/>
  <c r="V15" i="2"/>
  <c r="W13" i="2"/>
  <c r="X13" i="2"/>
  <c r="Y13" i="2"/>
  <c r="Z13" i="2"/>
  <c r="AA13" i="2"/>
  <c r="S15" i="2"/>
  <c r="T15" i="2"/>
  <c r="U15" i="2"/>
  <c r="W15" i="2"/>
  <c r="X15" i="2"/>
  <c r="Y15" i="2"/>
  <c r="Z15" i="2"/>
  <c r="AA15" i="2"/>
  <c r="Q11" i="2"/>
  <c r="R11" i="2"/>
  <c r="Q12" i="2"/>
  <c r="R12" i="2"/>
  <c r="Q13" i="2"/>
  <c r="R13" i="2"/>
  <c r="Q15" i="2"/>
  <c r="R15" i="2"/>
  <c r="P12" i="2"/>
  <c r="P11" i="2"/>
  <c r="J9" i="2"/>
  <c r="K9" i="2"/>
  <c r="L9" i="2"/>
  <c r="M9" i="2"/>
  <c r="N9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5" i="2"/>
  <c r="K15" i="2"/>
  <c r="L15" i="2"/>
  <c r="M15" i="2"/>
  <c r="N15" i="2"/>
  <c r="F11" i="2"/>
  <c r="G11" i="2"/>
  <c r="H11" i="2"/>
  <c r="I11" i="2"/>
  <c r="F12" i="2"/>
  <c r="G12" i="2"/>
  <c r="H12" i="2"/>
  <c r="I12" i="2"/>
  <c r="F13" i="2"/>
  <c r="G13" i="2"/>
  <c r="H13" i="2"/>
  <c r="I13" i="2"/>
  <c r="F15" i="2"/>
  <c r="G15" i="2"/>
  <c r="H15" i="2"/>
  <c r="I15" i="2"/>
  <c r="E11" i="2"/>
  <c r="E13" i="2"/>
  <c r="AB10" i="2"/>
  <c r="D11" i="2"/>
  <c r="C11" i="2"/>
  <c r="C13" i="2"/>
  <c r="D13" i="2"/>
  <c r="C12" i="2"/>
  <c r="C15" i="2"/>
  <c r="C16" i="2"/>
  <c r="D12" i="2"/>
  <c r="E12" i="2"/>
  <c r="O11" i="2"/>
  <c r="O10" i="2"/>
  <c r="E9" i="2"/>
  <c r="C9" i="2"/>
  <c r="D9" i="2"/>
  <c r="F9" i="2"/>
  <c r="G9" i="2"/>
  <c r="H9" i="2"/>
  <c r="I9" i="2"/>
  <c r="P9" i="2"/>
  <c r="Z9" i="2"/>
  <c r="AA9" i="2"/>
  <c r="Q9" i="2"/>
  <c r="R9" i="2"/>
  <c r="B12" i="2"/>
  <c r="B11" i="2"/>
  <c r="B16" i="2"/>
  <c r="C14" i="2"/>
  <c r="D14" i="2"/>
  <c r="AC10" i="2"/>
  <c r="O9" i="2"/>
  <c r="AB11" i="2"/>
  <c r="AC11" i="2"/>
  <c r="AB9" i="2"/>
  <c r="AC9" i="2"/>
  <c r="P13" i="2"/>
  <c r="E14" i="2"/>
  <c r="F14" i="2"/>
  <c r="G14" i="2"/>
  <c r="H14" i="2"/>
  <c r="I14" i="2"/>
  <c r="J14" i="2"/>
  <c r="K14" i="2"/>
  <c r="L14" i="2"/>
  <c r="M14" i="2"/>
  <c r="N14" i="2"/>
  <c r="O13" i="2"/>
  <c r="E15" i="2"/>
  <c r="O14" i="2"/>
  <c r="O12" i="2"/>
  <c r="D15" i="2"/>
  <c r="D16" i="2"/>
  <c r="AB12" i="2"/>
  <c r="AC12" i="2"/>
  <c r="AB13" i="2"/>
  <c r="P14" i="2"/>
  <c r="Q14" i="2"/>
  <c r="R14" i="2"/>
  <c r="S14" i="2"/>
  <c r="T14" i="2"/>
  <c r="U14" i="2"/>
  <c r="V14" i="2"/>
  <c r="W14" i="2"/>
  <c r="X14" i="2"/>
  <c r="Y14" i="2"/>
  <c r="Z14" i="2"/>
  <c r="AA14" i="2"/>
  <c r="P15" i="2"/>
  <c r="O15" i="2"/>
  <c r="E16" i="2"/>
  <c r="AC13" i="2"/>
  <c r="AB14" i="2"/>
  <c r="AC14" i="2"/>
  <c r="AB15" i="2"/>
  <c r="AC15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</calcChain>
</file>

<file path=xl/sharedStrings.xml><?xml version="1.0" encoding="utf-8"?>
<sst xmlns="http://schemas.openxmlformats.org/spreadsheetml/2006/main" count="45" uniqueCount="31">
  <si>
    <t>Maksegraafik</t>
  </si>
  <si>
    <r>
      <rPr>
        <sz val="12"/>
        <rFont val="Arial"/>
        <family val="2"/>
        <charset val="186"/>
      </rPr>
      <t xml:space="preserve"> Lisa 3.2</t>
    </r>
    <r>
      <rPr>
        <b/>
        <i/>
        <sz val="16"/>
        <rFont val="Arial"/>
        <family val="2"/>
        <charset val="186"/>
      </rPr>
      <t xml:space="preserve"> </t>
    </r>
  </si>
  <si>
    <t>Objekti nimetus:</t>
  </si>
  <si>
    <t>Töövõtja:</t>
  </si>
  <si>
    <t>Tellija:</t>
  </si>
  <si>
    <t>Transpordiamet, Valge 4, 11413 Tallinn</t>
  </si>
  <si>
    <t>Lepingu maksumus</t>
  </si>
  <si>
    <t>[aasta] aasta</t>
  </si>
  <si>
    <t>Kokku [aasta]</t>
  </si>
  <si>
    <t>Kõik kokku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</si>
  <si>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</si>
  <si>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</si>
  <si>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</si>
  <si>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</si>
  <si>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</si>
  <si>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</si>
  <si>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</si>
  <si>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</si>
  <si>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</si>
  <si>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</si>
  <si>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</si>
  <si>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</si>
  <si>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Akteeritud tööde osakaal, %</t>
  </si>
  <si>
    <t>Igakuiselt akteeritavate tööde maksumus</t>
  </si>
  <si>
    <t>Summa koos käibemaksuga</t>
  </si>
  <si>
    <t>Kinnipidamised akteeritavatelt töödelt, 10%</t>
  </si>
  <si>
    <t>Ettemakse tagasiarvestus käibemaksuga summast, 10%</t>
  </si>
  <si>
    <t>Ettemaksu jääk käibemaksuga</t>
  </si>
  <si>
    <r>
      <t xml:space="preserve">Igakuised väljamaksed </t>
    </r>
    <r>
      <rPr>
        <b/>
        <sz val="10"/>
        <rFont val="Arial"/>
        <family val="2"/>
        <charset val="186"/>
      </rPr>
      <t>koos käibemaksuga</t>
    </r>
  </si>
  <si>
    <r>
      <t xml:space="preserve">KOKKU Töövõtjale tasutud summad </t>
    </r>
    <r>
      <rPr>
        <b/>
        <sz val="10"/>
        <rFont val="Arial"/>
        <family val="2"/>
        <charset val="186"/>
      </rPr>
      <t>käibemaksuga</t>
    </r>
  </si>
  <si>
    <t>rida 13 vaadata üle ja vastavalt lepingule märkida ettemakse suurus ja valem muuta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</si>
</sst>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r&quot;_-;\-* #,##0.00\ &quot;kr&quot;_-;_-* &quot;-&quot;??\ &quot;kr&quot;_-;_-@_-"/>
    <numFmt numFmtId="165" formatCode="0.0%"/>
  </numFmts>
  <fonts count="9">
    <font>
      <sz val="10"/>
      <name val="Arial"/>
      <charset val="186"/>
    </font>
    <font>
      <sz val="10"/>
      <name val="Arial"/>
      <charset val="186"/>
    </font>
    <font>
      <i/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6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Verdana"/>
      <family val="2"/>
      <charset val="186"/>
    </font>
    <font>
      <sz val="12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6" fillId="0" borderId="0" xfId="0" applyFont="1"/>
    <xf numFmtId="0" fontId="2" fillId="0" borderId="0" xfId="0" applyFont="1"/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justify"/>
    </xf>
    <xf numFmtId="165" fontId="3" fillId="0" borderId="13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/>
    <xf numFmtId="0" fontId="5" fillId="6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4" borderId="19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9" xfId="0" applyFont="1" applyBorder="1" applyAlignment="1">
      <alignment vertical="center"/>
    </xf>
    <xf numFmtId="0" fontId="5" fillId="6" borderId="17" xfId="0" applyFont="1" applyFill="1" applyBorder="1" applyAlignment="1">
      <alignment horizontal="center" vertical="center"/>
    </xf>
    <xf numFmtId="0" fontId="5" fillId="4" borderId="20" xfId="1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165" fontId="5" fillId="3" borderId="11" xfId="0" applyNumberFormat="1" applyFont="1" applyFill="1" applyBorder="1" applyAlignment="1">
      <alignment horizontal="center" vertical="center" wrapText="1"/>
    </xf>
    <xf numFmtId="165" fontId="5" fillId="3" borderId="15" xfId="0" applyNumberFormat="1" applyFont="1" applyFill="1" applyBorder="1" applyAlignment="1">
      <alignment horizontal="center" vertical="center" wrapText="1"/>
    </xf>
    <xf numFmtId="165" fontId="5" fillId="4" borderId="1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3" borderId="3" xfId="0" applyNumberFormat="1" applyFont="1" applyFill="1" applyBorder="1"/>
    <xf numFmtId="3" fontId="5" fillId="0" borderId="3" xfId="0" applyNumberFormat="1" applyFont="1" applyBorder="1"/>
    <xf numFmtId="3" fontId="5" fillId="0" borderId="0" xfId="0" applyNumberFormat="1" applyFont="1" applyBorder="1"/>
    <xf numFmtId="3" fontId="5" fillId="0" borderId="4" xfId="0" applyNumberFormat="1" applyFont="1" applyBorder="1"/>
    <xf numFmtId="3" fontId="5" fillId="3" borderId="2" xfId="0" applyNumberFormat="1" applyFont="1" applyFill="1" applyBorder="1"/>
    <xf numFmtId="3" fontId="5" fillId="0" borderId="5" xfId="0" applyNumberFormat="1" applyFont="1" applyBorder="1"/>
    <xf numFmtId="3" fontId="5" fillId="4" borderId="2" xfId="0" applyNumberFormat="1" applyFont="1" applyFill="1" applyBorder="1"/>
    <xf numFmtId="3" fontId="5" fillId="0" borderId="0" xfId="0" applyNumberFormat="1" applyFont="1"/>
    <xf numFmtId="3" fontId="5" fillId="2" borderId="3" xfId="0" applyNumberFormat="1" applyFont="1" applyFill="1" applyBorder="1"/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3" fontId="5" fillId="3" borderId="8" xfId="0" applyNumberFormat="1" applyFont="1" applyFill="1" applyBorder="1"/>
    <xf numFmtId="3" fontId="5" fillId="0" borderId="8" xfId="0" applyNumberFormat="1" applyFont="1" applyBorder="1"/>
    <xf numFmtId="3" fontId="5" fillId="3" borderId="7" xfId="0" applyNumberFormat="1" applyFont="1" applyFill="1" applyBorder="1"/>
    <xf numFmtId="3" fontId="5" fillId="4" borderId="7" xfId="0" applyNumberFormat="1" applyFont="1" applyFill="1" applyBorder="1"/>
    <xf numFmtId="0" fontId="5" fillId="0" borderId="0" xfId="0" applyFont="1" applyBorder="1"/>
  </cellXfs>
  <cellStyles count="2">
    <cellStyle name="Normaallaad" xfId="0" builtinId="0"/>
    <cellStyle name="Valu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0"/>
  <sheetViews>
    <sheetView tabSelected="1" zoomScale="70" zoomScaleNormal="70" workbookViewId="0">
      <selection activeCell="B6" sqref="B6"/>
    </sheetView>
  </sheetViews>
  <sheetFormatPr defaultRowHeight="12.75"/>
  <cols>
    <col min="1" max="1" width="27.42578125" style="2" customWidth="1"/>
    <col min="2" max="2" width="12.7109375" style="2" customWidth="1"/>
    <col min="3" max="4" width="14.42578125" style="2" bestFit="1" customWidth="1"/>
    <col min="5" max="5" width="11.5703125" style="2" bestFit="1" customWidth="1"/>
    <col min="6" max="7" width="12.7109375" style="2" bestFit="1" customWidth="1"/>
    <col min="8" max="9" width="14.42578125" style="2" bestFit="1" customWidth="1"/>
    <col min="10" max="13" width="14.42578125" style="2" customWidth="1"/>
    <col min="14" max="14" width="12.7109375" style="2" bestFit="1" customWidth="1"/>
    <col min="15" max="15" width="14.42578125" style="2" customWidth="1"/>
    <col min="16" max="18" width="14.42578125" style="2" bestFit="1" customWidth="1"/>
    <col min="19" max="25" width="14.42578125" style="2" customWidth="1"/>
    <col min="26" max="29" width="14.42578125" style="2" bestFit="1" customWidth="1"/>
    <col min="30" max="30" width="12.7109375" style="2" bestFit="1" customWidth="1"/>
    <col min="31" max="16384" width="9.140625" style="2"/>
  </cols>
  <sheetData>
    <row r="1" spans="1:30" ht="2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 t="s">
        <v>1</v>
      </c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0"/>
    </row>
    <row r="2" spans="1:30">
      <c r="A2" s="10"/>
      <c r="B2" s="10"/>
      <c r="C2" s="10"/>
      <c r="D2" s="10"/>
      <c r="E2" s="10"/>
      <c r="F2" s="1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>
      <c r="A3" s="18" t="s">
        <v>2</v>
      </c>
      <c r="B3" s="1"/>
      <c r="C3" s="1"/>
      <c r="D3" s="1"/>
      <c r="E3" s="1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>
      <c r="A4" s="18" t="s">
        <v>3</v>
      </c>
      <c r="B4" s="3"/>
      <c r="C4" s="3"/>
      <c r="D4" s="3"/>
      <c r="E4" s="3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>
      <c r="A5" s="18" t="s">
        <v>4</v>
      </c>
      <c r="B5" s="14" t="s">
        <v>5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1"/>
      <c r="Q5" s="11"/>
      <c r="R5" s="11"/>
      <c r="S5" s="11"/>
      <c r="T5" s="11"/>
      <c r="U5" s="11"/>
      <c r="V5" s="11"/>
      <c r="W5" s="11"/>
      <c r="X5" s="11"/>
      <c r="Y5" s="11"/>
      <c r="Z5" s="10"/>
      <c r="AA5" s="10"/>
      <c r="AB5" s="10"/>
      <c r="AC5" s="10"/>
      <c r="AD5" s="10"/>
    </row>
    <row r="6" spans="1:30" ht="13.5" thickBot="1">
      <c r="A6" s="18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9"/>
      <c r="AB6" s="19"/>
      <c r="AC6" s="10"/>
      <c r="AD6" s="10"/>
    </row>
    <row r="7" spans="1:30" ht="13.15" customHeight="1">
      <c r="A7" s="20"/>
      <c r="B7" s="16" t="s">
        <v>6</v>
      </c>
      <c r="C7" s="13" t="s">
        <v>7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21"/>
      <c r="O7" s="15" t="s">
        <v>8</v>
      </c>
      <c r="P7" s="17" t="s">
        <v>7</v>
      </c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16" t="s">
        <v>8</v>
      </c>
      <c r="AC7" s="23" t="s">
        <v>9</v>
      </c>
      <c r="AD7" s="10"/>
    </row>
    <row r="8" spans="1:30" ht="13.5" thickBot="1">
      <c r="A8" s="24"/>
      <c r="B8" s="25"/>
      <c r="C8" s="26" t="s">
        <v>10</v>
      </c>
      <c r="D8" s="27" t="s">
        <v>11</v>
      </c>
      <c r="E8" s="27" t="s">
        <v>12</v>
      </c>
      <c r="F8" s="27" t="s">
        <v>13</v>
      </c>
      <c r="G8" s="27" t="s">
        <v>14</v>
      </c>
      <c r="H8" s="27" t="s">
        <v>15</v>
      </c>
      <c r="I8" s="27" t="s">
        <v>16</v>
      </c>
      <c r="J8" s="27" t="s">
        <v>17</v>
      </c>
      <c r="K8" s="27" t="s">
        <v>18</v>
      </c>
      <c r="L8" s="27" t="s">
        <v>19</v>
      </c>
      <c r="M8" s="27" t="s">
        <v>20</v>
      </c>
      <c r="N8" s="27" t="s">
        <v>21</v>
      </c>
      <c r="O8" s="28"/>
      <c r="P8" s="29" t="s">
        <v>10</v>
      </c>
      <c r="Q8" s="27" t="s">
        <v>11</v>
      </c>
      <c r="R8" s="27" t="s">
        <v>12</v>
      </c>
      <c r="S8" s="27" t="s">
        <v>13</v>
      </c>
      <c r="T8" s="27" t="s">
        <v>14</v>
      </c>
      <c r="U8" s="27" t="s">
        <v>15</v>
      </c>
      <c r="V8" s="27" t="s">
        <v>16</v>
      </c>
      <c r="W8" s="27" t="s">
        <v>17</v>
      </c>
      <c r="X8" s="27" t="s">
        <v>18</v>
      </c>
      <c r="Y8" s="27" t="s">
        <v>19</v>
      </c>
      <c r="Z8" s="27" t="s">
        <v>20</v>
      </c>
      <c r="AA8" s="27" t="s">
        <v>21</v>
      </c>
      <c r="AB8" s="25"/>
      <c r="AC8" s="30"/>
      <c r="AD8" s="10"/>
    </row>
    <row r="9" spans="1:30">
      <c r="A9" s="4" t="s">
        <v>22</v>
      </c>
      <c r="B9" s="8"/>
      <c r="C9" s="7" t="e">
        <f t="shared" ref="C9:N9" si="0">ROUND(C10/$B$10,3)</f>
        <v>#DIV/0!</v>
      </c>
      <c r="D9" s="7" t="e">
        <f t="shared" si="0"/>
        <v>#DIV/0!</v>
      </c>
      <c r="E9" s="7" t="e">
        <f t="shared" si="0"/>
        <v>#DIV/0!</v>
      </c>
      <c r="F9" s="7" t="e">
        <f t="shared" si="0"/>
        <v>#DIV/0!</v>
      </c>
      <c r="G9" s="7" t="e">
        <f t="shared" si="0"/>
        <v>#DIV/0!</v>
      </c>
      <c r="H9" s="7" t="e">
        <f t="shared" si="0"/>
        <v>#DIV/0!</v>
      </c>
      <c r="I9" s="7" t="e">
        <f t="shared" si="0"/>
        <v>#DIV/0!</v>
      </c>
      <c r="J9" s="7" t="e">
        <f t="shared" si="0"/>
        <v>#DIV/0!</v>
      </c>
      <c r="K9" s="7" t="e">
        <f t="shared" si="0"/>
        <v>#DIV/0!</v>
      </c>
      <c r="L9" s="7" t="e">
        <f t="shared" si="0"/>
        <v>#DIV/0!</v>
      </c>
      <c r="M9" s="7" t="e">
        <f t="shared" si="0"/>
        <v>#DIV/0!</v>
      </c>
      <c r="N9" s="7" t="e">
        <f t="shared" si="0"/>
        <v>#DIV/0!</v>
      </c>
      <c r="O9" s="31" t="e">
        <f>SUM(C9:N9)</f>
        <v>#DIV/0!</v>
      </c>
      <c r="P9" s="7" t="e">
        <f>ROUND(P10/$B$10,3)</f>
        <v>#DIV/0!</v>
      </c>
      <c r="Q9" s="7" t="e">
        <f>ROUND(Q10/$B$10,3)</f>
        <v>#DIV/0!</v>
      </c>
      <c r="R9" s="7" t="e">
        <f>ROUND(R10/$B$10,3)</f>
        <v>#DIV/0!</v>
      </c>
      <c r="S9" s="7" t="e">
        <f t="shared" ref="S9:Y9" si="1">ROUND(S10/$B$10,3)</f>
        <v>#DIV/0!</v>
      </c>
      <c r="T9" s="7" t="e">
        <f t="shared" si="1"/>
        <v>#DIV/0!</v>
      </c>
      <c r="U9" s="7" t="e">
        <f t="shared" si="1"/>
        <v>#DIV/0!</v>
      </c>
      <c r="V9" s="7" t="e">
        <f t="shared" si="1"/>
        <v>#DIV/0!</v>
      </c>
      <c r="W9" s="7" t="e">
        <f t="shared" si="1"/>
        <v>#DIV/0!</v>
      </c>
      <c r="X9" s="7" t="e">
        <f t="shared" si="1"/>
        <v>#DIV/0!</v>
      </c>
      <c r="Y9" s="7" t="e">
        <f t="shared" si="1"/>
        <v>#DIV/0!</v>
      </c>
      <c r="Z9" s="7" t="e">
        <f>ROUND(Z10/$B$10,3)</f>
        <v>#DIV/0!</v>
      </c>
      <c r="AA9" s="7" t="e">
        <f>ROUND(AA10/$B$10,3)</f>
        <v>#DIV/0!</v>
      </c>
      <c r="AB9" s="32" t="e">
        <f>SUM(P9:AA9)</f>
        <v>#DIV/0!</v>
      </c>
      <c r="AC9" s="33" t="e">
        <f>ROUND(AB9+O9,0)</f>
        <v>#DIV/0!</v>
      </c>
      <c r="AD9" s="10"/>
    </row>
    <row r="10" spans="1:30" ht="43.5" customHeight="1">
      <c r="A10" s="34" t="s">
        <v>23</v>
      </c>
      <c r="B10" s="35">
        <v>0</v>
      </c>
      <c r="C10" s="36"/>
      <c r="D10" s="36"/>
      <c r="E10" s="36">
        <v>0</v>
      </c>
      <c r="F10" s="36">
        <v>0</v>
      </c>
      <c r="G10" s="36">
        <v>0</v>
      </c>
      <c r="H10" s="37">
        <v>0</v>
      </c>
      <c r="I10" s="36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9">
        <f>SUM(C10:N10)</f>
        <v>0</v>
      </c>
      <c r="P10" s="38">
        <v>0</v>
      </c>
      <c r="Q10" s="36">
        <v>0</v>
      </c>
      <c r="R10" s="36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39">
        <f>SUM(P10:AA10)</f>
        <v>0</v>
      </c>
      <c r="AC10" s="41">
        <f>O10+AB10</f>
        <v>0</v>
      </c>
      <c r="AD10" s="42"/>
    </row>
    <row r="11" spans="1:30" ht="43.5" customHeight="1">
      <c r="A11" s="34" t="s">
        <v>24</v>
      </c>
      <c r="B11" s="35">
        <f>B10*1.2</f>
        <v>0</v>
      </c>
      <c r="C11" s="36">
        <f>C10+C10*0.2</f>
        <v>0</v>
      </c>
      <c r="D11" s="36">
        <f>D10+D10*0.2</f>
        <v>0</v>
      </c>
      <c r="E11" s="43">
        <f t="shared" ref="E11:N11" si="2">E10*1.2</f>
        <v>0</v>
      </c>
      <c r="F11" s="43">
        <f t="shared" si="2"/>
        <v>0</v>
      </c>
      <c r="G11" s="43">
        <f t="shared" si="2"/>
        <v>0</v>
      </c>
      <c r="H11" s="43">
        <f t="shared" si="2"/>
        <v>0</v>
      </c>
      <c r="I11" s="43">
        <f t="shared" si="2"/>
        <v>0</v>
      </c>
      <c r="J11" s="43">
        <f t="shared" si="2"/>
        <v>0</v>
      </c>
      <c r="K11" s="43">
        <f t="shared" si="2"/>
        <v>0</v>
      </c>
      <c r="L11" s="43">
        <f t="shared" si="2"/>
        <v>0</v>
      </c>
      <c r="M11" s="43">
        <f t="shared" si="2"/>
        <v>0</v>
      </c>
      <c r="N11" s="43">
        <f t="shared" si="2"/>
        <v>0</v>
      </c>
      <c r="O11" s="39">
        <f>SUM(C11:N11)</f>
        <v>0</v>
      </c>
      <c r="P11" s="43">
        <f t="shared" ref="P11:AA11" si="3">P10*1.2</f>
        <v>0</v>
      </c>
      <c r="Q11" s="43">
        <f t="shared" si="3"/>
        <v>0</v>
      </c>
      <c r="R11" s="43">
        <f t="shared" si="3"/>
        <v>0</v>
      </c>
      <c r="S11" s="43">
        <f t="shared" si="3"/>
        <v>0</v>
      </c>
      <c r="T11" s="43">
        <f t="shared" si="3"/>
        <v>0</v>
      </c>
      <c r="U11" s="43">
        <f t="shared" si="3"/>
        <v>0</v>
      </c>
      <c r="V11" s="43">
        <f t="shared" si="3"/>
        <v>0</v>
      </c>
      <c r="W11" s="43">
        <f t="shared" si="3"/>
        <v>0</v>
      </c>
      <c r="X11" s="43">
        <f t="shared" si="3"/>
        <v>0</v>
      </c>
      <c r="Y11" s="43">
        <f t="shared" si="3"/>
        <v>0</v>
      </c>
      <c r="Z11" s="43">
        <f t="shared" si="3"/>
        <v>0</v>
      </c>
      <c r="AA11" s="43">
        <f t="shared" si="3"/>
        <v>0</v>
      </c>
      <c r="AB11" s="39">
        <f>SUM(P11:AA11)</f>
        <v>0</v>
      </c>
      <c r="AC11" s="41">
        <f>O11+AB11</f>
        <v>0</v>
      </c>
      <c r="AD11" s="42"/>
    </row>
    <row r="12" spans="1:30" ht="36" customHeight="1">
      <c r="A12" s="34" t="s">
        <v>25</v>
      </c>
      <c r="B12" s="35">
        <f>B10*0.05</f>
        <v>0</v>
      </c>
      <c r="C12" s="36">
        <f t="shared" ref="C12:N12" si="4">C10*0.1</f>
        <v>0</v>
      </c>
      <c r="D12" s="36">
        <f t="shared" si="4"/>
        <v>0</v>
      </c>
      <c r="E12" s="43">
        <f t="shared" si="4"/>
        <v>0</v>
      </c>
      <c r="F12" s="43">
        <f t="shared" si="4"/>
        <v>0</v>
      </c>
      <c r="G12" s="43">
        <f t="shared" si="4"/>
        <v>0</v>
      </c>
      <c r="H12" s="43">
        <f t="shared" si="4"/>
        <v>0</v>
      </c>
      <c r="I12" s="43">
        <f t="shared" si="4"/>
        <v>0</v>
      </c>
      <c r="J12" s="43">
        <f t="shared" si="4"/>
        <v>0</v>
      </c>
      <c r="K12" s="43">
        <f t="shared" si="4"/>
        <v>0</v>
      </c>
      <c r="L12" s="43">
        <f t="shared" si="4"/>
        <v>0</v>
      </c>
      <c r="M12" s="43">
        <f t="shared" si="4"/>
        <v>0</v>
      </c>
      <c r="N12" s="43">
        <f t="shared" si="4"/>
        <v>0</v>
      </c>
      <c r="O12" s="39">
        <f>SUM(C12:N12)</f>
        <v>0</v>
      </c>
      <c r="P12" s="43">
        <f>P10*0.1</f>
        <v>0</v>
      </c>
      <c r="Q12" s="43">
        <f>Q10*0.1</f>
        <v>0</v>
      </c>
      <c r="R12" s="43">
        <f>R10*0.1</f>
        <v>0</v>
      </c>
      <c r="S12" s="43">
        <f t="shared" ref="S12:AA12" si="5">S10*0.1</f>
        <v>0</v>
      </c>
      <c r="T12" s="43">
        <f t="shared" si="5"/>
        <v>0</v>
      </c>
      <c r="U12" s="43">
        <f t="shared" si="5"/>
        <v>0</v>
      </c>
      <c r="V12" s="43">
        <f t="shared" si="5"/>
        <v>0</v>
      </c>
      <c r="W12" s="43">
        <f t="shared" si="5"/>
        <v>0</v>
      </c>
      <c r="X12" s="43">
        <f t="shared" si="5"/>
        <v>0</v>
      </c>
      <c r="Y12" s="43">
        <f t="shared" si="5"/>
        <v>0</v>
      </c>
      <c r="Z12" s="43">
        <f t="shared" si="5"/>
        <v>0</v>
      </c>
      <c r="AA12" s="43">
        <f t="shared" si="5"/>
        <v>0</v>
      </c>
      <c r="AB12" s="39">
        <f>SUM(P12:AA12)</f>
        <v>0</v>
      </c>
      <c r="AC12" s="41">
        <f>O12+AB12</f>
        <v>0</v>
      </c>
      <c r="AD12" s="42"/>
    </row>
    <row r="13" spans="1:30" ht="44.25" customHeight="1">
      <c r="A13" s="9" t="s">
        <v>26</v>
      </c>
      <c r="B13" s="35"/>
      <c r="C13" s="36">
        <f>C10*0.15</f>
        <v>0</v>
      </c>
      <c r="D13" s="36">
        <f>D10*0.15</f>
        <v>0</v>
      </c>
      <c r="E13" s="43">
        <f t="shared" ref="E13:N13" si="6">E11*0.15</f>
        <v>0</v>
      </c>
      <c r="F13" s="43">
        <f t="shared" si="6"/>
        <v>0</v>
      </c>
      <c r="G13" s="43">
        <f t="shared" si="6"/>
        <v>0</v>
      </c>
      <c r="H13" s="43">
        <f t="shared" si="6"/>
        <v>0</v>
      </c>
      <c r="I13" s="43">
        <f t="shared" si="6"/>
        <v>0</v>
      </c>
      <c r="J13" s="43">
        <f t="shared" si="6"/>
        <v>0</v>
      </c>
      <c r="K13" s="43">
        <f t="shared" si="6"/>
        <v>0</v>
      </c>
      <c r="L13" s="43">
        <f t="shared" si="6"/>
        <v>0</v>
      </c>
      <c r="M13" s="43">
        <f t="shared" si="6"/>
        <v>0</v>
      </c>
      <c r="N13" s="43">
        <f t="shared" si="6"/>
        <v>0</v>
      </c>
      <c r="O13" s="39">
        <f>SUM(C13:N13)</f>
        <v>0</v>
      </c>
      <c r="P13" s="43">
        <f>P11*0.15</f>
        <v>0</v>
      </c>
      <c r="Q13" s="43">
        <f>Q11*0.15</f>
        <v>0</v>
      </c>
      <c r="R13" s="43">
        <f>R11*0.15</f>
        <v>0</v>
      </c>
      <c r="S13" s="43">
        <f t="shared" ref="S13:AA13" si="7">S11*0.15</f>
        <v>0</v>
      </c>
      <c r="T13" s="43">
        <f t="shared" si="7"/>
        <v>0</v>
      </c>
      <c r="U13" s="43">
        <f t="shared" si="7"/>
        <v>0</v>
      </c>
      <c r="V13" s="43">
        <f t="shared" si="7"/>
        <v>0</v>
      </c>
      <c r="W13" s="43">
        <f t="shared" si="7"/>
        <v>0</v>
      </c>
      <c r="X13" s="43">
        <f t="shared" si="7"/>
        <v>0</v>
      </c>
      <c r="Y13" s="43">
        <f t="shared" si="7"/>
        <v>0</v>
      </c>
      <c r="Z13" s="43">
        <f t="shared" si="7"/>
        <v>0</v>
      </c>
      <c r="AA13" s="43">
        <f t="shared" si="7"/>
        <v>0</v>
      </c>
      <c r="AB13" s="39">
        <f>SUM(P13:AA13)</f>
        <v>0</v>
      </c>
      <c r="AC13" s="41">
        <f>O13+AB13</f>
        <v>0</v>
      </c>
      <c r="AD13" s="10"/>
    </row>
    <row r="14" spans="1:30" ht="30" customHeight="1">
      <c r="A14" s="34" t="s">
        <v>27</v>
      </c>
      <c r="B14" s="35">
        <v>0</v>
      </c>
      <c r="C14" s="36">
        <f t="shared" ref="C14:N14" si="8">B14-C13</f>
        <v>0</v>
      </c>
      <c r="D14" s="36">
        <f t="shared" si="8"/>
        <v>0</v>
      </c>
      <c r="E14" s="43">
        <f t="shared" si="8"/>
        <v>0</v>
      </c>
      <c r="F14" s="43">
        <f t="shared" si="8"/>
        <v>0</v>
      </c>
      <c r="G14" s="43">
        <f t="shared" si="8"/>
        <v>0</v>
      </c>
      <c r="H14" s="43">
        <f t="shared" si="8"/>
        <v>0</v>
      </c>
      <c r="I14" s="43">
        <f t="shared" si="8"/>
        <v>0</v>
      </c>
      <c r="J14" s="43">
        <f t="shared" si="8"/>
        <v>0</v>
      </c>
      <c r="K14" s="43">
        <f t="shared" si="8"/>
        <v>0</v>
      </c>
      <c r="L14" s="43">
        <f t="shared" si="8"/>
        <v>0</v>
      </c>
      <c r="M14" s="43">
        <f t="shared" si="8"/>
        <v>0</v>
      </c>
      <c r="N14" s="43">
        <f t="shared" si="8"/>
        <v>0</v>
      </c>
      <c r="O14" s="39">
        <f>B14-O13</f>
        <v>0</v>
      </c>
      <c r="P14" s="43">
        <f t="shared" ref="P14:AA14" si="9">O14-P13</f>
        <v>0</v>
      </c>
      <c r="Q14" s="43">
        <f t="shared" si="9"/>
        <v>0</v>
      </c>
      <c r="R14" s="43">
        <f t="shared" si="9"/>
        <v>0</v>
      </c>
      <c r="S14" s="43">
        <f t="shared" si="9"/>
        <v>0</v>
      </c>
      <c r="T14" s="43">
        <f t="shared" si="9"/>
        <v>0</v>
      </c>
      <c r="U14" s="43">
        <f t="shared" si="9"/>
        <v>0</v>
      </c>
      <c r="V14" s="43">
        <f t="shared" si="9"/>
        <v>0</v>
      </c>
      <c r="W14" s="43">
        <f t="shared" si="9"/>
        <v>0</v>
      </c>
      <c r="X14" s="43">
        <f t="shared" si="9"/>
        <v>0</v>
      </c>
      <c r="Y14" s="43">
        <f t="shared" si="9"/>
        <v>0</v>
      </c>
      <c r="Z14" s="43">
        <f t="shared" si="9"/>
        <v>0</v>
      </c>
      <c r="AA14" s="43">
        <f t="shared" si="9"/>
        <v>0</v>
      </c>
      <c r="AB14" s="39">
        <f>B14-O13-AB13</f>
        <v>0</v>
      </c>
      <c r="AC14" s="41">
        <f>AB14</f>
        <v>0</v>
      </c>
      <c r="AD14" s="10"/>
    </row>
    <row r="15" spans="1:30" ht="32.25" customHeight="1">
      <c r="A15" s="44" t="s">
        <v>28</v>
      </c>
      <c r="B15" s="35"/>
      <c r="C15" s="36">
        <f>C11-C13*1.2-C12</f>
        <v>0</v>
      </c>
      <c r="D15" s="36">
        <f>D11-D13*1.2-D12</f>
        <v>0</v>
      </c>
      <c r="E15" s="36">
        <f t="shared" ref="E15:N15" si="10">E11-E13-E12</f>
        <v>0</v>
      </c>
      <c r="F15" s="36">
        <f t="shared" si="10"/>
        <v>0</v>
      </c>
      <c r="G15" s="36">
        <f t="shared" si="10"/>
        <v>0</v>
      </c>
      <c r="H15" s="36">
        <f t="shared" si="10"/>
        <v>0</v>
      </c>
      <c r="I15" s="36">
        <f t="shared" si="10"/>
        <v>0</v>
      </c>
      <c r="J15" s="36">
        <f t="shared" si="10"/>
        <v>0</v>
      </c>
      <c r="K15" s="36">
        <f t="shared" si="10"/>
        <v>0</v>
      </c>
      <c r="L15" s="36">
        <f t="shared" si="10"/>
        <v>0</v>
      </c>
      <c r="M15" s="36">
        <f t="shared" si="10"/>
        <v>0</v>
      </c>
      <c r="N15" s="36">
        <f t="shared" si="10"/>
        <v>0</v>
      </c>
      <c r="O15" s="39">
        <f>SUM(C15:N15)</f>
        <v>0</v>
      </c>
      <c r="P15" s="36">
        <f>P11-P13-P12</f>
        <v>0</v>
      </c>
      <c r="Q15" s="36">
        <f>Q11-Q13-Q12</f>
        <v>0</v>
      </c>
      <c r="R15" s="36">
        <f>R11-R13-R12</f>
        <v>0</v>
      </c>
      <c r="S15" s="36">
        <f t="shared" ref="S15:AA15" si="11">S11-S13-S12</f>
        <v>0</v>
      </c>
      <c r="T15" s="36">
        <f t="shared" si="11"/>
        <v>0</v>
      </c>
      <c r="U15" s="36">
        <f t="shared" si="11"/>
        <v>0</v>
      </c>
      <c r="V15" s="36">
        <f t="shared" si="11"/>
        <v>0</v>
      </c>
      <c r="W15" s="36">
        <f t="shared" si="11"/>
        <v>0</v>
      </c>
      <c r="X15" s="36">
        <f t="shared" si="11"/>
        <v>0</v>
      </c>
      <c r="Y15" s="36">
        <f t="shared" si="11"/>
        <v>0</v>
      </c>
      <c r="Z15" s="36">
        <f t="shared" si="11"/>
        <v>0</v>
      </c>
      <c r="AA15" s="36">
        <f t="shared" si="11"/>
        <v>0</v>
      </c>
      <c r="AB15" s="39">
        <f>SUM(P15:AA15)</f>
        <v>0</v>
      </c>
      <c r="AC15" s="41">
        <f>O15+AB15</f>
        <v>0</v>
      </c>
      <c r="AD15" s="10"/>
    </row>
    <row r="16" spans="1:30" ht="39" customHeight="1" thickBot="1">
      <c r="A16" s="45" t="s">
        <v>29</v>
      </c>
      <c r="B16" s="46">
        <f>B11</f>
        <v>0</v>
      </c>
      <c r="C16" s="47">
        <f>C15</f>
        <v>0</v>
      </c>
      <c r="D16" s="47">
        <f t="shared" ref="D16:N16" si="12">D15+C16</f>
        <v>0</v>
      </c>
      <c r="E16" s="47">
        <f t="shared" si="12"/>
        <v>0</v>
      </c>
      <c r="F16" s="47">
        <f t="shared" si="12"/>
        <v>0</v>
      </c>
      <c r="G16" s="47">
        <f t="shared" si="12"/>
        <v>0</v>
      </c>
      <c r="H16" s="47">
        <f t="shared" si="12"/>
        <v>0</v>
      </c>
      <c r="I16" s="47">
        <f t="shared" si="12"/>
        <v>0</v>
      </c>
      <c r="J16" s="47">
        <f t="shared" si="12"/>
        <v>0</v>
      </c>
      <c r="K16" s="47">
        <f t="shared" si="12"/>
        <v>0</v>
      </c>
      <c r="L16" s="47">
        <f t="shared" si="12"/>
        <v>0</v>
      </c>
      <c r="M16" s="47">
        <f t="shared" si="12"/>
        <v>0</v>
      </c>
      <c r="N16" s="47">
        <f t="shared" si="12"/>
        <v>0</v>
      </c>
      <c r="O16" s="48">
        <f>N16</f>
        <v>0</v>
      </c>
      <c r="P16" s="47">
        <f t="shared" ref="P16:AA16" si="13">P15+O16</f>
        <v>0</v>
      </c>
      <c r="Q16" s="47">
        <f t="shared" si="13"/>
        <v>0</v>
      </c>
      <c r="R16" s="47">
        <f t="shared" si="13"/>
        <v>0</v>
      </c>
      <c r="S16" s="47">
        <f t="shared" si="13"/>
        <v>0</v>
      </c>
      <c r="T16" s="47">
        <f t="shared" si="13"/>
        <v>0</v>
      </c>
      <c r="U16" s="47">
        <f t="shared" si="13"/>
        <v>0</v>
      </c>
      <c r="V16" s="47">
        <f t="shared" si="13"/>
        <v>0</v>
      </c>
      <c r="W16" s="47">
        <f t="shared" si="13"/>
        <v>0</v>
      </c>
      <c r="X16" s="47">
        <f t="shared" si="13"/>
        <v>0</v>
      </c>
      <c r="Y16" s="47">
        <f t="shared" si="13"/>
        <v>0</v>
      </c>
      <c r="Z16" s="47">
        <f t="shared" si="13"/>
        <v>0</v>
      </c>
      <c r="AA16" s="47">
        <f t="shared" si="13"/>
        <v>0</v>
      </c>
      <c r="AB16" s="48">
        <f>AA16</f>
        <v>0</v>
      </c>
      <c r="AC16" s="49">
        <f>AB16</f>
        <v>0</v>
      </c>
      <c r="AD16" s="10"/>
    </row>
    <row r="18" spans="1:13">
      <c r="A18" s="10"/>
      <c r="B18" s="10"/>
      <c r="C18" s="10"/>
      <c r="D18" s="10"/>
      <c r="E18" s="10"/>
      <c r="F18" s="10"/>
      <c r="G18" s="10"/>
      <c r="H18" s="10"/>
      <c r="I18" s="42"/>
      <c r="J18" s="42"/>
      <c r="K18" s="42"/>
      <c r="L18" s="42"/>
      <c r="M18" s="42"/>
    </row>
    <row r="19" spans="1:13">
      <c r="A19" s="10"/>
      <c r="B19" s="10"/>
      <c r="C19" s="10"/>
      <c r="D19" s="10"/>
      <c r="E19" s="10"/>
      <c r="F19" s="10"/>
      <c r="G19" s="10"/>
      <c r="H19" s="10"/>
      <c r="I19" s="42"/>
      <c r="J19" s="42"/>
      <c r="K19" s="42"/>
      <c r="L19" s="42"/>
      <c r="M19" s="42"/>
    </row>
    <row r="20" spans="1:13">
      <c r="A20" s="10" t="s">
        <v>30</v>
      </c>
      <c r="B20" s="10"/>
      <c r="C20" s="10"/>
      <c r="D20" s="10"/>
      <c r="E20" s="10"/>
      <c r="F20" s="10"/>
      <c r="G20" s="10"/>
      <c r="H20" s="10"/>
      <c r="I20" s="42"/>
      <c r="J20" s="42"/>
      <c r="K20" s="42"/>
      <c r="L20" s="42"/>
      <c r="M20" s="42"/>
    </row>
    <row r="21" spans="1:13">
      <c r="A21" s="10"/>
      <c r="B21" s="10"/>
      <c r="C21" s="10"/>
      <c r="D21" s="10"/>
      <c r="E21" s="10"/>
      <c r="F21" s="10"/>
      <c r="G21" s="10"/>
      <c r="H21" s="10"/>
      <c r="I21" s="42"/>
      <c r="J21" s="42"/>
      <c r="K21" s="42"/>
      <c r="L21" s="42"/>
      <c r="M21" s="42"/>
    </row>
    <row r="22" spans="1:13">
      <c r="A22" s="10"/>
      <c r="B22" s="10"/>
      <c r="C22" s="10"/>
      <c r="D22" s="10"/>
      <c r="E22" s="10"/>
      <c r="F22" s="10"/>
      <c r="G22" s="10"/>
      <c r="H22" s="10"/>
      <c r="I22" s="42"/>
      <c r="J22" s="42"/>
      <c r="K22" s="42"/>
      <c r="L22" s="42"/>
      <c r="M22" s="42"/>
    </row>
    <row r="23" spans="1:13">
      <c r="A23" s="10"/>
      <c r="B23" s="10"/>
      <c r="C23" s="10"/>
      <c r="D23" s="10"/>
      <c r="E23" s="10"/>
      <c r="F23" s="10"/>
      <c r="G23" s="10"/>
      <c r="H23" s="10"/>
      <c r="I23" s="42"/>
      <c r="J23" s="42"/>
      <c r="K23" s="42"/>
      <c r="L23" s="42"/>
      <c r="M23" s="42"/>
    </row>
    <row r="24" spans="1:13">
      <c r="A24" s="10"/>
      <c r="B24" s="10"/>
      <c r="C24" s="10"/>
      <c r="D24" s="10"/>
      <c r="E24" s="10"/>
      <c r="F24" s="10"/>
      <c r="G24" s="10"/>
      <c r="H24" s="10"/>
      <c r="I24" s="42"/>
      <c r="J24" s="42"/>
      <c r="K24" s="42"/>
      <c r="L24" s="42"/>
      <c r="M24" s="42"/>
    </row>
    <row r="25" spans="1:13">
      <c r="A25" s="5"/>
      <c r="B25" s="50"/>
      <c r="C25" s="50"/>
      <c r="D25" s="50"/>
      <c r="E25" s="50"/>
      <c r="F25" s="50"/>
      <c r="G25" s="10"/>
      <c r="H25" s="10"/>
      <c r="I25" s="42"/>
      <c r="J25" s="42"/>
      <c r="K25" s="42"/>
      <c r="L25" s="42"/>
      <c r="M25" s="42"/>
    </row>
    <row r="26" spans="1:13">
      <c r="A26" s="6"/>
      <c r="B26" s="50"/>
      <c r="C26" s="50"/>
      <c r="D26" s="50"/>
      <c r="E26" s="50"/>
      <c r="F26" s="50"/>
      <c r="G26" s="10"/>
      <c r="H26" s="10"/>
      <c r="I26" s="10"/>
      <c r="J26" s="10"/>
      <c r="K26" s="10"/>
      <c r="L26" s="10"/>
      <c r="M26" s="10"/>
    </row>
    <row r="27" spans="1:13">
      <c r="A27" s="6"/>
      <c r="B27" s="50"/>
      <c r="C27" s="50"/>
      <c r="D27" s="50"/>
      <c r="E27" s="50"/>
      <c r="F27" s="50"/>
      <c r="G27" s="10"/>
      <c r="H27" s="10"/>
      <c r="I27" s="10"/>
      <c r="J27" s="10"/>
      <c r="K27" s="10"/>
      <c r="L27" s="10"/>
      <c r="M27" s="10"/>
    </row>
    <row r="28" spans="1:13">
      <c r="A28" s="6"/>
      <c r="B28" s="50"/>
      <c r="C28" s="50"/>
      <c r="D28" s="50"/>
      <c r="E28" s="50"/>
      <c r="F28" s="50"/>
      <c r="G28" s="10"/>
      <c r="H28" s="10"/>
      <c r="I28" s="10"/>
      <c r="J28" s="10"/>
      <c r="K28" s="10"/>
      <c r="L28" s="10"/>
      <c r="M28" s="10"/>
    </row>
    <row r="29" spans="1:13">
      <c r="A29" s="6"/>
      <c r="B29" s="50"/>
      <c r="C29" s="50"/>
      <c r="D29" s="50"/>
      <c r="E29" s="50"/>
      <c r="F29" s="50"/>
      <c r="G29" s="10"/>
      <c r="H29" s="10"/>
      <c r="I29" s="10"/>
      <c r="J29" s="10"/>
      <c r="K29" s="10"/>
      <c r="L29" s="10"/>
      <c r="M29" s="10"/>
    </row>
    <row r="30" spans="1:13">
      <c r="A30" s="6"/>
      <c r="B30" s="50"/>
      <c r="C30" s="50"/>
      <c r="D30" s="50"/>
      <c r="E30" s="50"/>
      <c r="F30" s="50"/>
      <c r="G30" s="10"/>
      <c r="H30" s="10"/>
      <c r="I30" s="10"/>
      <c r="J30" s="10"/>
      <c r="K30" s="10"/>
      <c r="L30" s="10"/>
      <c r="M30" s="10"/>
    </row>
    <row r="31" spans="1:13">
      <c r="A31" s="6"/>
      <c r="B31" s="50"/>
      <c r="C31" s="50"/>
      <c r="D31" s="50"/>
      <c r="E31" s="50"/>
      <c r="F31" s="50"/>
      <c r="G31" s="10"/>
      <c r="H31" s="10"/>
      <c r="I31" s="10"/>
      <c r="J31" s="10"/>
      <c r="K31" s="10"/>
      <c r="L31" s="10"/>
      <c r="M31" s="10"/>
    </row>
    <row r="32" spans="1:13">
      <c r="A32" s="50"/>
      <c r="B32" s="50"/>
      <c r="C32" s="50"/>
      <c r="D32" s="50"/>
      <c r="E32" s="50"/>
      <c r="F32" s="50"/>
      <c r="G32" s="10"/>
      <c r="H32" s="10"/>
      <c r="I32" s="10"/>
      <c r="J32" s="10"/>
      <c r="K32" s="10"/>
      <c r="L32" s="10"/>
      <c r="M32" s="10"/>
    </row>
    <row r="33" spans="1:6">
      <c r="A33" s="50"/>
      <c r="B33" s="50"/>
      <c r="C33" s="50"/>
      <c r="D33" s="50"/>
      <c r="E33" s="50"/>
      <c r="F33" s="50"/>
    </row>
    <row r="34" spans="1:6">
      <c r="A34" s="50"/>
      <c r="B34" s="50"/>
      <c r="C34" s="50"/>
      <c r="D34" s="50"/>
      <c r="E34" s="50"/>
      <c r="F34" s="50"/>
    </row>
    <row r="35" spans="1:6">
      <c r="A35" s="50"/>
      <c r="B35" s="50"/>
      <c r="C35" s="50"/>
      <c r="D35" s="50"/>
      <c r="E35" s="50"/>
      <c r="F35" s="50"/>
    </row>
    <row r="36" spans="1:6">
      <c r="A36" s="50"/>
      <c r="B36" s="50"/>
      <c r="C36" s="50"/>
      <c r="D36" s="50"/>
      <c r="E36" s="50"/>
      <c r="F36" s="50"/>
    </row>
    <row r="37" spans="1:6">
      <c r="A37" s="50"/>
      <c r="B37" s="50"/>
      <c r="C37" s="50"/>
      <c r="D37" s="50"/>
      <c r="E37" s="50"/>
      <c r="F37" s="50"/>
    </row>
    <row r="38" spans="1:6">
      <c r="A38" s="50"/>
      <c r="B38" s="50"/>
      <c r="C38" s="50"/>
      <c r="D38" s="50"/>
      <c r="E38" s="50"/>
      <c r="F38" s="50"/>
    </row>
    <row r="39" spans="1:6">
      <c r="A39" s="50"/>
      <c r="B39" s="50"/>
      <c r="C39" s="50"/>
      <c r="D39" s="50"/>
      <c r="E39" s="50"/>
      <c r="F39" s="50"/>
    </row>
    <row r="40" spans="1:6">
      <c r="A40" s="50"/>
      <c r="B40" s="50"/>
      <c r="C40" s="50"/>
      <c r="D40" s="50"/>
      <c r="E40" s="50"/>
      <c r="F40" s="50"/>
    </row>
  </sheetData>
  <mergeCells count="7">
    <mergeCell ref="AC7:AC8"/>
    <mergeCell ref="P7:AA7"/>
    <mergeCell ref="C7:N7"/>
    <mergeCell ref="B7:B8"/>
    <mergeCell ref="B5:O5"/>
    <mergeCell ref="O7:O8"/>
    <mergeCell ref="AB7:AB8"/>
  </mergeCells>
  <phoneticPr fontId="0" type="noConversion"/>
  <pageMargins left="0.15748031496062992" right="0.15748031496062992" top="0.98425196850393704" bottom="0.98425196850393704" header="0.51181102362204722" footer="0.51181102362204722"/>
  <pageSetup paperSize="8" scale="110" orientation="landscape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>
  <LongProp xmlns="" name="Nimetus"><![CDATA[<dl>
  <dt>PreviewImageSource</dt>
  <dd>
    <a href="/Style%20Library/Media%20Player/VideoPreview.png">link</a>
  </dd>
  <dt>DisplayMode</dt>
  <dd>Inline</dd>
  <dt>AutoPlay</dt>
  <dd>False</dd>
  <dt>Loop</dt>
  <dd>False</dd>
  <dt>InlineHeight</dt>
  <dd>360px</dd>
  <dt>InlineWidth</dt>
  <dd>640px</dd>
  <dt>ShowEmbedControl</dt>
  <dd>False</dd>
  <dt>ConfigureFromContext</dt>
  <dd>False</dd>
</dl>]]></LongProp>
</Long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0" ma:contentTypeDescription="Create a new document." ma:contentTypeScope="" ma:versionID="63127166a873615b9045455b3ba8ff6e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89cadb960b8b25a4669d0a33fd4baabf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tsessijuht xmlns="a7c26f75-7cc1-4752-9837-03f9ac72e1a4">
      <UserInfo>
        <DisplayName>Kristo-Taavi Ruus</DisplayName>
        <AccountId>19</AccountId>
        <AccountType/>
      </UserInfo>
    </Protsessijuht>
    <T_x00e4_his xmlns="a7c26f75-7cc1-4752-9837-03f9ac72e1a4">ÕO2</T_x00e4_his>
    <Kirjeldus xmlns="a7c26f75-7cc1-4752-9837-03f9ac72e1a4">Lepingu vorm</Kirjeldus>
    <Kinnitamise_x002f_kehtivuseaeg xmlns="a7c26f75-7cc1-4752-9837-03f9ac72e1a4">30.01.2020 kk nr 1-2/20/094</Kinnitamise_x002f_kehtivuseaeg>
    <Eelmineverisoon xmlns="a7c26f75-7cc1-4752-9837-03f9ac72e1a4">03.12.2017 kk nr 309</Eelmineverisoon>
  </documentManagement>
</p:properties>
</file>

<file path=customXml/itemProps1.xml><?xml version="1.0" encoding="utf-8"?>
<ds:datastoreItem xmlns:ds="http://schemas.openxmlformats.org/officeDocument/2006/customXml" ds:itemID="{2F08C893-028C-4CB5-9E63-2383D34DCE60}"/>
</file>

<file path=customXml/itemProps2.xml><?xml version="1.0" encoding="utf-8"?>
<ds:datastoreItem xmlns:ds="http://schemas.openxmlformats.org/officeDocument/2006/customXml" ds:itemID="{06CFDC96-0F18-437E-8240-15590040DE7D}"/>
</file>

<file path=customXml/itemProps3.xml><?xml version="1.0" encoding="utf-8"?>
<ds:datastoreItem xmlns:ds="http://schemas.openxmlformats.org/officeDocument/2006/customXml" ds:itemID="{C0022ED0-4AA3-4B51-AE4A-5A9A195A8D1A}"/>
</file>

<file path=customXml/itemProps4.xml><?xml version="1.0" encoding="utf-8"?>
<ds:datastoreItem xmlns:ds="http://schemas.openxmlformats.org/officeDocument/2006/customXml" ds:itemID="{AA65B17D-A751-4A74-80C2-0E0BE5D0ED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AS Merko Ehitus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Ojang</dc:creator>
  <cp:keywords/>
  <dc:description/>
  <cp:lastModifiedBy>Kairit Vahter</cp:lastModifiedBy>
  <cp:revision/>
  <dcterms:created xsi:type="dcterms:W3CDTF">2004-07-09T10:53:00Z</dcterms:created>
  <dcterms:modified xsi:type="dcterms:W3CDTF">2021-01-13T15:52:44Z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  <property fmtid="{D5CDD505-2E9C-101B-9397-08002B2CF9AE}" pid="3" name="Created date0">
    <vt:lpwstr>2007-10-05T10:04:42Z</vt:lpwstr>
  </property>
  <property fmtid="{D5CDD505-2E9C-101B-9397-08002B2CF9AE}" pid="4" name="Modified date">
    <vt:lpwstr>2007-10-05T10:04:43Z</vt:lpwstr>
  </property>
  <property fmtid="{D5CDD505-2E9C-101B-9397-08002B2CF9AE}" pid="5" name="urn_schemas_microsoft_com_office_office_Koostaja">
    <vt:lpwstr/>
  </property>
  <property fmtid="{D5CDD505-2E9C-101B-9397-08002B2CF9AE}" pid="6" name="urn_schemas_microsoft_com_office_office_Dokumendi kuupäev">
    <vt:lpwstr/>
  </property>
  <property fmtid="{D5CDD505-2E9C-101B-9397-08002B2CF9AE}" pid="7" name="urn_schemas_microsoft_com_office_office_Teine osapool">
    <vt:lpwstr/>
  </property>
  <property fmtid="{D5CDD505-2E9C-101B-9397-08002B2CF9AE}" pid="8" name="urn_schemas_microsoft_com_office_office_Dokumendi nimetus">
    <vt:lpwstr/>
  </property>
  <property fmtid="{D5CDD505-2E9C-101B-9397-08002B2CF9AE}" pid="9" name="urn_schemas_microsoft_com_office_office_Manager">
    <vt:lpwstr/>
  </property>
</Properties>
</file>